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7" sheetId="1" r:id="rId1"/>
    <sheet name="Sheet1" sheetId="2" r:id="rId2"/>
  </sheets>
  <definedNames>
    <definedName name="_xlnm.Print_Area" localSheetId="0">'Sheet7'!#REF!</definedName>
  </definedNames>
  <calcPr fullCalcOnLoad="1"/>
</workbook>
</file>

<file path=xl/sharedStrings.xml><?xml version="1.0" encoding="utf-8"?>
<sst xmlns="http://schemas.openxmlformats.org/spreadsheetml/2006/main" count="66" uniqueCount="54">
  <si>
    <t>有限会社斉藤ハウジングサービス</t>
  </si>
  <si>
    <t>内　訳　明　細　書</t>
  </si>
  <si>
    <t>数量</t>
  </si>
  <si>
    <t>単位</t>
  </si>
  <si>
    <t>単　価</t>
  </si>
  <si>
    <t>金　　額</t>
  </si>
  <si>
    <t>様</t>
  </si>
  <si>
    <t xml:space="preserve"> </t>
  </si>
  <si>
    <t>合　計(税抜き）</t>
  </si>
  <si>
    <t>合計金額　一金</t>
  </si>
  <si>
    <t>消費税</t>
  </si>
  <si>
    <t>金額　　一金</t>
  </si>
  <si>
    <t>名　　　　称</t>
  </si>
  <si>
    <t>御　　見　　積　　書</t>
  </si>
  <si>
    <t>下記内訳の通りお見積り申し上げます。
ご用命下さるよう宜しく御願い申し上げます。
見積り有効期限３ヶ月</t>
  </si>
  <si>
    <t>生コン</t>
  </si>
  <si>
    <t>㎥</t>
  </si>
  <si>
    <t>工賃</t>
  </si>
  <si>
    <t>式</t>
  </si>
  <si>
    <t>電気工事</t>
  </si>
  <si>
    <t>kw</t>
  </si>
  <si>
    <t>ポンプ車、搬入費</t>
  </si>
  <si>
    <t>総合建設業　（般－24）第２５８７８号</t>
  </si>
  <si>
    <t xml:space="preserve"> 〒 ２７０－１１０７千葉県我孫子市布佐下新田39</t>
  </si>
  <si>
    <t>　　　  ＴＥＬ　０4－７１５７－３３００</t>
  </si>
  <si>
    <t>　　　　ＦＡＸ　０４－７１５７－３３０１</t>
  </si>
  <si>
    <t>パワーコンディショナー5.5ｋｗ</t>
  </si>
  <si>
    <t>枚</t>
  </si>
  <si>
    <t>台</t>
  </si>
  <si>
    <t>リモートコントローラー</t>
  </si>
  <si>
    <t>通信用ケーブル　30ｍ</t>
  </si>
  <si>
    <t>セット</t>
  </si>
  <si>
    <t>ＰＣ－ＰＣ間通信ケーブル10ｍ</t>
  </si>
  <si>
    <t>３分岐　ＨＣＶ2ＳＱ　</t>
  </si>
  <si>
    <t>負極設置用フューズセット</t>
  </si>
  <si>
    <t>現場管理及び諸経費</t>
  </si>
  <si>
    <t>架台用鉄管.クランプ他</t>
  </si>
  <si>
    <t>※</t>
  </si>
  <si>
    <t>延長ケーブル　20ｍ</t>
  </si>
  <si>
    <t>地上架台基礎工事</t>
  </si>
  <si>
    <t>接続、引き込み支柱</t>
  </si>
  <si>
    <t>ＰＣ－ＰＣ間ケーブル</t>
  </si>
  <si>
    <t>メーター　　　現調、東電，経産省申請手続き</t>
  </si>
  <si>
    <t>ユニット</t>
  </si>
  <si>
    <t>梱包材及び残材処分</t>
  </si>
  <si>
    <t>架台組立、パネル設置</t>
  </si>
  <si>
    <t>防草シートは別途となります</t>
  </si>
  <si>
    <t>192枚=</t>
  </si>
  <si>
    <t xml:space="preserve"> 　48kw</t>
  </si>
  <si>
    <t>太陽電池モジュールＪＣ250Ｍ－24/Ｂｂ</t>
  </si>
  <si>
    <t>東電工事（電柱工事、連系工事）は別途東電より請求有り</t>
  </si>
  <si>
    <t>伐採、造成、整地工事は別途見積りとなります。</t>
  </si>
  <si>
    <t>防護柵工事は別途となります。</t>
  </si>
  <si>
    <t>発電所工事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</si>
</sst>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№&quot;General"/>
    <numFmt numFmtId="177" formatCode="#,###&quot;円&quot;;\-#,###&quot;円&quot;"/>
    <numFmt numFmtId="178" formatCode="0.0;[Red]0.0"/>
    <numFmt numFmtId="179" formatCode="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2"/>
      <name val="HG丸ｺﾞｼｯｸM-PRO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Ｐゴシック"/>
      <family val="3"/>
    </font>
    <font>
      <b/>
      <sz val="12"/>
      <name val="HG丸ｺﾞｼｯｸM-PRO"/>
      <family val="3"/>
    </font>
    <font>
      <b/>
      <sz val="18"/>
      <name val="ＭＳ Ｐゴシック"/>
      <family val="3"/>
    </font>
    <font>
      <u val="single"/>
      <sz val="10"/>
      <name val="ＭＳ Ｐゴシック"/>
      <family val="3"/>
    </font>
    <font>
      <u val="single"/>
      <sz val="12"/>
      <name val="ＭＳ 明朝"/>
      <family val="1"/>
    </font>
    <font>
      <sz val="10"/>
      <name val="HG丸ｺﾞｼｯｸM-PRO"/>
      <family val="3"/>
    </font>
    <font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/>
      <bottom style="thin">
        <color indexed="8"/>
      </bottom>
    </border>
    <border>
      <left style="hair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left" vertical="center"/>
    </xf>
    <xf numFmtId="0" fontId="9" fillId="1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Border="1" applyAlignment="1">
      <alignment/>
    </xf>
    <xf numFmtId="177" fontId="10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8" xfId="0" applyFont="1" applyBorder="1" applyAlignment="1">
      <alignment/>
    </xf>
    <xf numFmtId="0" fontId="15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79" fontId="15" fillId="0" borderId="20" xfId="0" applyNumberFormat="1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vertical="center"/>
    </xf>
    <xf numFmtId="3" fontId="8" fillId="0" borderId="0" xfId="0" applyNumberFormat="1" applyFont="1" applyAlignment="1">
      <alignment/>
    </xf>
    <xf numFmtId="3" fontId="3" fillId="0" borderId="21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/>
    </xf>
    <xf numFmtId="3" fontId="3" fillId="0" borderId="22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58" fontId="3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H14" sqref="H14"/>
    </sheetView>
  </sheetViews>
  <sheetFormatPr defaultColWidth="9.00390625" defaultRowHeight="13.5"/>
  <cols>
    <col min="1" max="1" width="4.625" style="9" customWidth="1"/>
    <col min="2" max="2" width="20.625" style="9" customWidth="1"/>
    <col min="3" max="3" width="21.875" style="9" customWidth="1"/>
    <col min="4" max="4" width="6.25390625" style="9" customWidth="1"/>
    <col min="5" max="5" width="7.50390625" style="9" customWidth="1"/>
    <col min="6" max="6" width="8.875" style="9" customWidth="1"/>
    <col min="7" max="7" width="13.125" style="9" customWidth="1"/>
    <col min="8" max="8" width="18.125" style="9" customWidth="1"/>
    <col min="9" max="9" width="1.4921875" style="9" hidden="1" customWidth="1"/>
    <col min="10" max="10" width="10.25390625" style="9" bestFit="1" customWidth="1"/>
    <col min="11" max="16384" width="9.00390625" style="9" customWidth="1"/>
  </cols>
  <sheetData>
    <row r="1" spans="1:9" ht="7.5" customHeight="1" thickBot="1">
      <c r="A1" s="23"/>
      <c r="B1" s="23"/>
      <c r="C1" s="23"/>
      <c r="D1" s="23"/>
      <c r="E1" s="23"/>
      <c r="F1" s="23"/>
      <c r="G1" s="23"/>
      <c r="H1" s="23"/>
      <c r="I1" s="23"/>
    </row>
    <row r="2" spans="1:9" ht="22.5" customHeight="1" thickBot="1" thickTop="1">
      <c r="A2" s="59" t="s">
        <v>13</v>
      </c>
      <c r="B2" s="59"/>
      <c r="C2" s="59"/>
      <c r="D2" s="59"/>
      <c r="E2" s="59"/>
      <c r="F2" s="59"/>
      <c r="G2" s="59"/>
      <c r="H2" s="59"/>
      <c r="I2" s="59"/>
    </row>
    <row r="3" spans="1:9" ht="9" customHeight="1" thickTop="1">
      <c r="A3" s="10"/>
      <c r="B3" s="10"/>
      <c r="C3" s="10"/>
      <c r="D3" s="10"/>
      <c r="E3" s="10"/>
      <c r="F3" s="10"/>
      <c r="G3" s="10"/>
      <c r="H3" s="10"/>
      <c r="I3" s="10"/>
    </row>
    <row r="4" spans="1:9" s="8" customFormat="1" ht="19.5" customHeight="1">
      <c r="A4" s="64"/>
      <c r="B4" s="64"/>
      <c r="C4" s="64"/>
      <c r="D4" s="2" t="s">
        <v>6</v>
      </c>
      <c r="E4" s="2"/>
      <c r="F4" s="2"/>
      <c r="G4" s="2"/>
      <c r="H4" s="2"/>
      <c r="I4" s="2"/>
    </row>
    <row r="5" spans="1:9" s="8" customFormat="1" ht="12.75" customHeight="1">
      <c r="A5" s="2"/>
      <c r="B5" s="20"/>
      <c r="C5" s="21"/>
      <c r="D5" s="21"/>
      <c r="E5" s="2"/>
      <c r="G5" s="3"/>
      <c r="H5" s="68">
        <v>41691</v>
      </c>
      <c r="I5" s="69"/>
    </row>
    <row r="6" spans="1:9" s="8" customFormat="1" ht="19.5" customHeight="1">
      <c r="A6" s="2"/>
      <c r="B6" s="60" t="s">
        <v>14</v>
      </c>
      <c r="C6" s="61"/>
      <c r="D6" s="61"/>
      <c r="E6" s="2"/>
      <c r="F6" s="2"/>
      <c r="G6" s="3"/>
      <c r="H6" s="70">
        <v>2014022101</v>
      </c>
      <c r="I6" s="71"/>
    </row>
    <row r="7" spans="2:9" ht="19.5" customHeight="1">
      <c r="B7" s="61"/>
      <c r="C7" s="61"/>
      <c r="D7" s="61"/>
      <c r="E7" s="10"/>
      <c r="F7" s="10"/>
      <c r="G7" s="10"/>
      <c r="H7" s="10"/>
      <c r="I7" s="10"/>
    </row>
    <row r="8" spans="1:10" s="15" customFormat="1" ht="9.75" customHeight="1">
      <c r="A8" s="1"/>
      <c r="B8" s="61"/>
      <c r="C8" s="61"/>
      <c r="D8" s="61"/>
      <c r="E8" s="1"/>
      <c r="F8" s="72"/>
      <c r="G8" s="72"/>
      <c r="I8" s="1"/>
      <c r="J8" s="57"/>
    </row>
    <row r="9" spans="1:9" s="15" customFormat="1" ht="14.25" customHeight="1">
      <c r="A9" s="1"/>
      <c r="B9" s="4"/>
      <c r="C9" s="4"/>
      <c r="D9" s="4"/>
      <c r="E9" s="6"/>
      <c r="F9" s="73" t="s">
        <v>22</v>
      </c>
      <c r="G9" s="73"/>
      <c r="H9" s="73"/>
      <c r="I9" s="73"/>
    </row>
    <row r="10" spans="1:9" s="15" customFormat="1" ht="18.75" customHeight="1">
      <c r="A10" s="1"/>
      <c r="B10" s="62"/>
      <c r="C10" s="62"/>
      <c r="D10" s="4"/>
      <c r="E10" s="6"/>
      <c r="F10" s="65" t="s">
        <v>0</v>
      </c>
      <c r="G10" s="65"/>
      <c r="H10" s="65"/>
      <c r="I10" s="65"/>
    </row>
    <row r="11" spans="1:11" ht="13.5" customHeight="1">
      <c r="A11" s="10"/>
      <c r="B11" s="11"/>
      <c r="C11" s="11"/>
      <c r="D11" s="11"/>
      <c r="E11" s="11"/>
      <c r="F11" s="66" t="s">
        <v>23</v>
      </c>
      <c r="G11" s="66"/>
      <c r="H11" s="66"/>
      <c r="I11" s="66"/>
      <c r="K11" s="22"/>
    </row>
    <row r="12" spans="1:11" ht="15" customHeight="1">
      <c r="A12" s="10"/>
      <c r="B12" s="18" t="s">
        <v>11</v>
      </c>
      <c r="C12" s="52">
        <f>(G40)</f>
        <v>16800000</v>
      </c>
      <c r="D12" s="11"/>
      <c r="E12" s="11"/>
      <c r="F12" s="67" t="s">
        <v>24</v>
      </c>
      <c r="G12" s="67"/>
      <c r="H12" s="67"/>
      <c r="I12" s="67"/>
      <c r="K12" s="22"/>
    </row>
    <row r="13" spans="1:9" ht="15" customHeight="1">
      <c r="A13" s="10"/>
      <c r="B13" s="19" t="s">
        <v>10</v>
      </c>
      <c r="C13" s="52">
        <f>(C12*0.05)</f>
        <v>840000</v>
      </c>
      <c r="D13" s="11"/>
      <c r="E13" s="11"/>
      <c r="F13" s="42" t="s">
        <v>25</v>
      </c>
      <c r="G13" s="13"/>
      <c r="H13" s="13"/>
      <c r="I13" s="12"/>
    </row>
    <row r="14" spans="1:9" ht="11.25" customHeight="1">
      <c r="A14" s="10"/>
      <c r="B14" s="7"/>
      <c r="C14" s="5"/>
      <c r="D14" s="11"/>
      <c r="E14" s="11" t="s">
        <v>7</v>
      </c>
      <c r="G14" s="10"/>
      <c r="H14" s="10"/>
      <c r="I14" s="12"/>
    </row>
    <row r="15" spans="1:8" ht="19.5" customHeight="1">
      <c r="A15" s="10"/>
      <c r="B15" s="16" t="s">
        <v>9</v>
      </c>
      <c r="C15" s="17">
        <f>SUM(C12:C14)</f>
        <v>17640000</v>
      </c>
      <c r="D15" s="10"/>
      <c r="E15" s="10"/>
      <c r="G15" s="13"/>
      <c r="H15" s="13"/>
    </row>
    <row r="16" spans="1:9" ht="12.7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12" s="15" customFormat="1" ht="15" customHeight="1">
      <c r="A17" s="41" t="s">
        <v>1</v>
      </c>
      <c r="B17" s="41"/>
      <c r="C17" s="41"/>
      <c r="D17" s="41"/>
      <c r="E17" s="41"/>
      <c r="F17" s="41"/>
      <c r="G17" s="41"/>
      <c r="H17" s="41"/>
      <c r="I17" s="41"/>
      <c r="L17" s="55"/>
    </row>
    <row r="18" spans="1:9" s="15" customFormat="1" ht="19.5" customHeight="1">
      <c r="A18" s="63" t="s">
        <v>12</v>
      </c>
      <c r="B18" s="63"/>
      <c r="C18" s="63"/>
      <c r="D18" s="40" t="s">
        <v>2</v>
      </c>
      <c r="E18" s="40" t="s">
        <v>3</v>
      </c>
      <c r="F18" s="40" t="s">
        <v>4</v>
      </c>
      <c r="G18" s="40" t="s">
        <v>5</v>
      </c>
      <c r="H18" s="40"/>
      <c r="I18" s="40"/>
    </row>
    <row r="19" spans="1:9" s="15" customFormat="1" ht="23.25" customHeight="1">
      <c r="A19" s="24"/>
      <c r="B19" s="25" t="s">
        <v>53</v>
      </c>
      <c r="D19" s="26" t="s">
        <v>47</v>
      </c>
      <c r="E19" s="27" t="s">
        <v>48</v>
      </c>
      <c r="F19" s="28"/>
      <c r="G19" s="28"/>
      <c r="H19" s="30"/>
      <c r="I19" s="31"/>
    </row>
    <row r="20" spans="1:9" s="15" customFormat="1" ht="23.25" customHeight="1">
      <c r="A20" s="24">
        <v>1</v>
      </c>
      <c r="B20" s="32" t="s">
        <v>49</v>
      </c>
      <c r="C20" s="33"/>
      <c r="D20" s="39">
        <v>192</v>
      </c>
      <c r="E20" s="28" t="s">
        <v>27</v>
      </c>
      <c r="F20" s="30">
        <v>48000</v>
      </c>
      <c r="G20" s="30">
        <f>(F20*D20)</f>
        <v>9216000</v>
      </c>
      <c r="H20" s="30"/>
      <c r="I20" s="34"/>
    </row>
    <row r="21" spans="1:9" s="15" customFormat="1" ht="23.25" customHeight="1">
      <c r="A21" s="35"/>
      <c r="B21" s="25" t="s">
        <v>26</v>
      </c>
      <c r="C21" s="26"/>
      <c r="D21" s="27">
        <v>8</v>
      </c>
      <c r="E21" s="28" t="s">
        <v>28</v>
      </c>
      <c r="F21" s="30">
        <v>255000</v>
      </c>
      <c r="G21" s="30">
        <f aca="true" t="shared" si="0" ref="G21:G31">(F21*D21)</f>
        <v>2040000</v>
      </c>
      <c r="H21" s="30"/>
      <c r="I21" s="34"/>
    </row>
    <row r="22" spans="1:10" s="15" customFormat="1" ht="23.25" customHeight="1">
      <c r="A22" s="24"/>
      <c r="B22" s="25" t="s">
        <v>29</v>
      </c>
      <c r="C22" s="26"/>
      <c r="D22" s="27">
        <v>4</v>
      </c>
      <c r="E22" s="28" t="s">
        <v>28</v>
      </c>
      <c r="F22" s="30">
        <v>34000</v>
      </c>
      <c r="G22" s="30">
        <f t="shared" si="0"/>
        <v>136000</v>
      </c>
      <c r="H22" s="30"/>
      <c r="I22" s="53"/>
      <c r="J22" s="54"/>
    </row>
    <row r="23" spans="1:10" s="15" customFormat="1" ht="23.25" customHeight="1">
      <c r="A23" s="24"/>
      <c r="B23" s="25" t="s">
        <v>30</v>
      </c>
      <c r="C23" s="25"/>
      <c r="D23" s="27">
        <v>4</v>
      </c>
      <c r="E23" s="28" t="s">
        <v>31</v>
      </c>
      <c r="F23" s="30">
        <v>3500</v>
      </c>
      <c r="G23" s="30">
        <f t="shared" si="0"/>
        <v>14000</v>
      </c>
      <c r="H23" s="30"/>
      <c r="I23" s="36"/>
      <c r="J23" s="54"/>
    </row>
    <row r="24" spans="1:9" s="15" customFormat="1" ht="23.25" customHeight="1">
      <c r="A24" s="24"/>
      <c r="B24" s="25" t="s">
        <v>32</v>
      </c>
      <c r="C24" s="26"/>
      <c r="D24" s="27">
        <v>4</v>
      </c>
      <c r="E24" s="28" t="s">
        <v>31</v>
      </c>
      <c r="F24" s="30">
        <v>3500</v>
      </c>
      <c r="G24" s="30">
        <f t="shared" si="0"/>
        <v>14000</v>
      </c>
      <c r="H24" s="37"/>
      <c r="I24" s="34"/>
    </row>
    <row r="25" spans="1:9" s="15" customFormat="1" ht="23.25" customHeight="1">
      <c r="A25" s="35"/>
      <c r="B25" s="25" t="s">
        <v>33</v>
      </c>
      <c r="C25" s="33"/>
      <c r="D25" s="27">
        <v>16</v>
      </c>
      <c r="E25" s="28" t="s">
        <v>31</v>
      </c>
      <c r="F25" s="30">
        <v>5000</v>
      </c>
      <c r="G25" s="30">
        <f t="shared" si="0"/>
        <v>80000</v>
      </c>
      <c r="H25" s="37"/>
      <c r="I25" s="31"/>
    </row>
    <row r="26" spans="1:9" s="15" customFormat="1" ht="23.25" customHeight="1">
      <c r="A26" s="35"/>
      <c r="B26" s="25" t="s">
        <v>38</v>
      </c>
      <c r="C26" s="33"/>
      <c r="D26" s="27">
        <v>24</v>
      </c>
      <c r="E26" s="28" t="s">
        <v>31</v>
      </c>
      <c r="F26" s="30">
        <v>7500</v>
      </c>
      <c r="G26" s="30">
        <f t="shared" si="0"/>
        <v>180000</v>
      </c>
      <c r="H26" s="30"/>
      <c r="I26" s="31"/>
    </row>
    <row r="27" spans="1:9" s="15" customFormat="1" ht="23.25" customHeight="1">
      <c r="A27" s="35"/>
      <c r="B27" s="25" t="s">
        <v>34</v>
      </c>
      <c r="C27" s="33"/>
      <c r="D27" s="27">
        <v>10</v>
      </c>
      <c r="E27" s="28" t="s">
        <v>31</v>
      </c>
      <c r="F27" s="30">
        <v>900</v>
      </c>
      <c r="G27" s="30">
        <f t="shared" si="0"/>
        <v>9000</v>
      </c>
      <c r="H27" s="30"/>
      <c r="I27" s="34"/>
    </row>
    <row r="28" spans="1:9" s="15" customFormat="1" ht="23.25" customHeight="1">
      <c r="A28" s="24">
        <v>2</v>
      </c>
      <c r="B28" s="32" t="s">
        <v>39</v>
      </c>
      <c r="C28" s="33"/>
      <c r="D28" s="39"/>
      <c r="E28" s="28"/>
      <c r="F28" s="30"/>
      <c r="G28" s="30"/>
      <c r="H28" s="30"/>
      <c r="I28" s="38"/>
    </row>
    <row r="29" spans="1:9" s="15" customFormat="1" ht="23.25" customHeight="1">
      <c r="A29" s="24"/>
      <c r="B29" s="25" t="s">
        <v>15</v>
      </c>
      <c r="C29" s="33"/>
      <c r="D29" s="27">
        <v>16</v>
      </c>
      <c r="E29" s="28" t="s">
        <v>16</v>
      </c>
      <c r="F29" s="30">
        <v>13000</v>
      </c>
      <c r="G29" s="30">
        <f t="shared" si="0"/>
        <v>208000</v>
      </c>
      <c r="H29" s="30"/>
      <c r="I29" s="34"/>
    </row>
    <row r="30" spans="1:9" s="15" customFormat="1" ht="23.25" customHeight="1">
      <c r="A30" s="24"/>
      <c r="B30" s="25" t="s">
        <v>21</v>
      </c>
      <c r="C30" s="33"/>
      <c r="D30" s="39">
        <v>1</v>
      </c>
      <c r="E30" s="28" t="s">
        <v>18</v>
      </c>
      <c r="F30" s="30"/>
      <c r="G30" s="30">
        <v>80000</v>
      </c>
      <c r="H30" s="30"/>
      <c r="I30" s="34"/>
    </row>
    <row r="31" spans="1:9" s="15" customFormat="1" ht="23.25" customHeight="1">
      <c r="A31" s="35"/>
      <c r="B31" s="32" t="s">
        <v>36</v>
      </c>
      <c r="C31" s="33"/>
      <c r="D31" s="39">
        <v>16</v>
      </c>
      <c r="E31" s="58" t="s">
        <v>43</v>
      </c>
      <c r="F31" s="30">
        <v>55000</v>
      </c>
      <c r="G31" s="30">
        <f t="shared" si="0"/>
        <v>880000</v>
      </c>
      <c r="H31" s="30"/>
      <c r="I31" s="34"/>
    </row>
    <row r="32" spans="1:9" s="15" customFormat="1" ht="23.25" customHeight="1">
      <c r="A32" s="24">
        <v>4</v>
      </c>
      <c r="B32" s="25" t="s">
        <v>17</v>
      </c>
      <c r="C32" s="33"/>
      <c r="D32" s="39"/>
      <c r="E32" s="28"/>
      <c r="F32" s="30"/>
      <c r="G32" s="30"/>
      <c r="H32" s="30"/>
      <c r="I32" s="34"/>
    </row>
    <row r="33" spans="1:11" s="15" customFormat="1" ht="23.25" customHeight="1">
      <c r="A33" s="35"/>
      <c r="B33" s="32" t="s">
        <v>45</v>
      </c>
      <c r="C33" s="27"/>
      <c r="D33" s="39">
        <v>16</v>
      </c>
      <c r="E33" s="58" t="s">
        <v>43</v>
      </c>
      <c r="F33" s="30">
        <v>55000</v>
      </c>
      <c r="G33" s="30">
        <f>(F33*D33)</f>
        <v>880000</v>
      </c>
      <c r="H33" s="30"/>
      <c r="I33" s="34"/>
      <c r="J33" s="54"/>
      <c r="K33" s="54"/>
    </row>
    <row r="34" spans="1:9" s="15" customFormat="1" ht="23.25" customHeight="1">
      <c r="A34" s="24">
        <v>5</v>
      </c>
      <c r="B34" s="27" t="s">
        <v>19</v>
      </c>
      <c r="C34" s="27"/>
      <c r="D34" s="39"/>
      <c r="E34" s="28"/>
      <c r="F34" s="30"/>
      <c r="G34" s="30"/>
      <c r="H34" s="30"/>
      <c r="I34" s="34"/>
    </row>
    <row r="35" spans="1:9" s="15" customFormat="1" ht="23.25" customHeight="1">
      <c r="A35" s="24"/>
      <c r="B35" s="27" t="s">
        <v>41</v>
      </c>
      <c r="C35" s="27" t="s">
        <v>40</v>
      </c>
      <c r="D35" s="27">
        <v>48</v>
      </c>
      <c r="E35" s="28" t="s">
        <v>20</v>
      </c>
      <c r="F35" s="30">
        <v>42000</v>
      </c>
      <c r="G35" s="30">
        <f>(F35*D35)</f>
        <v>2016000</v>
      </c>
      <c r="H35" s="30"/>
      <c r="I35" s="34"/>
    </row>
    <row r="36" spans="1:9" s="15" customFormat="1" ht="23.25" customHeight="1">
      <c r="A36" s="35"/>
      <c r="B36" s="27" t="s">
        <v>42</v>
      </c>
      <c r="C36" s="27"/>
      <c r="D36" s="39">
        <v>1</v>
      </c>
      <c r="E36" s="28" t="s">
        <v>18</v>
      </c>
      <c r="F36" s="30"/>
      <c r="G36" s="29">
        <v>200000</v>
      </c>
      <c r="H36" s="30"/>
      <c r="I36" s="34"/>
    </row>
    <row r="37" spans="1:9" s="15" customFormat="1" ht="23.25" customHeight="1">
      <c r="A37" s="24">
        <v>6</v>
      </c>
      <c r="B37" s="32" t="s">
        <v>44</v>
      </c>
      <c r="C37" s="32"/>
      <c r="D37" s="39">
        <v>1</v>
      </c>
      <c r="E37" s="28" t="s">
        <v>18</v>
      </c>
      <c r="F37" s="30"/>
      <c r="G37" s="30">
        <v>70000</v>
      </c>
      <c r="H37" s="30"/>
      <c r="I37" s="34"/>
    </row>
    <row r="38" spans="1:9" s="15" customFormat="1" ht="23.25" customHeight="1">
      <c r="A38" s="24">
        <v>7</v>
      </c>
      <c r="B38" s="32" t="s">
        <v>35</v>
      </c>
      <c r="C38" s="32"/>
      <c r="D38" s="39">
        <v>1</v>
      </c>
      <c r="E38" s="28" t="s">
        <v>18</v>
      </c>
      <c r="F38" s="30"/>
      <c r="G38" s="30">
        <v>777000</v>
      </c>
      <c r="H38" s="30"/>
      <c r="I38" s="34"/>
    </row>
    <row r="39" spans="1:9" s="15" customFormat="1" ht="23.25" customHeight="1">
      <c r="A39" s="24"/>
      <c r="B39" s="32"/>
      <c r="C39" s="32"/>
      <c r="D39" s="39"/>
      <c r="E39" s="28"/>
      <c r="F39" s="30"/>
      <c r="G39" s="30"/>
      <c r="H39" s="30"/>
      <c r="I39" s="38"/>
    </row>
    <row r="40" spans="1:9" s="15" customFormat="1" ht="21.75" customHeight="1">
      <c r="A40" s="45"/>
      <c r="B40" s="46" t="s">
        <v>8</v>
      </c>
      <c r="C40" s="48"/>
      <c r="D40" s="47"/>
      <c r="E40" s="48"/>
      <c r="F40" s="49"/>
      <c r="G40" s="51">
        <f>SUM(G20:G39)</f>
        <v>16800000</v>
      </c>
      <c r="H40" s="48"/>
      <c r="I40" s="48"/>
    </row>
    <row r="41" spans="1:9" ht="21" customHeight="1">
      <c r="A41" s="24" t="s">
        <v>37</v>
      </c>
      <c r="B41" s="56" t="s">
        <v>50</v>
      </c>
      <c r="C41" s="44"/>
      <c r="D41" s="44"/>
      <c r="H41" s="22"/>
      <c r="I41" s="44"/>
    </row>
    <row r="42" spans="1:9" ht="21" customHeight="1">
      <c r="A42" s="24" t="s">
        <v>37</v>
      </c>
      <c r="B42" s="1" t="s">
        <v>52</v>
      </c>
      <c r="C42" s="22"/>
      <c r="D42" s="22"/>
      <c r="H42" s="22"/>
      <c r="I42" s="22"/>
    </row>
    <row r="43" spans="1:2" ht="22.5" customHeight="1">
      <c r="A43" s="24" t="s">
        <v>37</v>
      </c>
      <c r="B43" s="56" t="s">
        <v>46</v>
      </c>
    </row>
    <row r="44" spans="1:2" ht="19.5" customHeight="1">
      <c r="A44" s="24" t="s">
        <v>37</v>
      </c>
      <c r="B44" s="15" t="s">
        <v>51</v>
      </c>
    </row>
    <row r="45" spans="1:4" ht="18" customHeight="1">
      <c r="A45" s="22"/>
      <c r="D45" s="43"/>
    </row>
    <row r="47" ht="12">
      <c r="G47" s="50"/>
    </row>
  </sheetData>
  <sheetProtection/>
  <mergeCells count="12">
    <mergeCell ref="F8:G8"/>
    <mergeCell ref="F9:I9"/>
    <mergeCell ref="A2:I2"/>
    <mergeCell ref="B6:D8"/>
    <mergeCell ref="B10:C10"/>
    <mergeCell ref="A18:C18"/>
    <mergeCell ref="A4:C4"/>
    <mergeCell ref="F10:I10"/>
    <mergeCell ref="F11:I11"/>
    <mergeCell ref="F12:I12"/>
    <mergeCell ref="H5:I5"/>
    <mergeCell ref="H6:I6"/>
  </mergeCells>
  <printOptions/>
  <pageMargins left="0.787" right="0.787" top="0.984" bottom="0.984" header="0.512" footer="0.51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saitou</cp:lastModifiedBy>
  <cp:lastPrinted>2013-09-22T23:55:28Z</cp:lastPrinted>
  <dcterms:created xsi:type="dcterms:W3CDTF">1997-01-08T22:48:59Z</dcterms:created>
  <dcterms:modified xsi:type="dcterms:W3CDTF">2014-02-21T10:35:45Z</dcterms:modified>
  <cp:category/>
  <cp:version/>
  <cp:contentType/>
  <cp:contentStatus/>
</cp:coreProperties>
</file>